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Прайслист ДД" sheetId="2" r:id="rId1"/>
  </sheets>
  <calcPr calcId="145621"/>
</workbook>
</file>

<file path=xl/calcChain.xml><?xml version="1.0" encoding="utf-8"?>
<calcChain xmlns="http://schemas.openxmlformats.org/spreadsheetml/2006/main">
  <c r="S34" i="2" l="1"/>
  <c r="R34" i="2"/>
  <c r="P34" i="2"/>
  <c r="O34" i="2"/>
  <c r="M34" i="2"/>
  <c r="L34" i="2"/>
  <c r="I34" i="2"/>
  <c r="H34" i="2"/>
  <c r="F34" i="2"/>
  <c r="E34" i="2"/>
  <c r="C34" i="2"/>
  <c r="B34" i="2"/>
</calcChain>
</file>

<file path=xl/sharedStrings.xml><?xml version="1.0" encoding="utf-8"?>
<sst xmlns="http://schemas.openxmlformats.org/spreadsheetml/2006/main" count="140" uniqueCount="68">
  <si>
    <t>1 колонка</t>
  </si>
  <si>
    <t>2 колонка</t>
  </si>
  <si>
    <t>Majestic Anthracite 120гр./м2</t>
  </si>
  <si>
    <t>Majestic Black Satin 120гр./м2</t>
  </si>
  <si>
    <t>Majestic Blue Satin 120гр./м2</t>
  </si>
  <si>
    <t>Majestic Candlelight Cream 120гр./м2</t>
  </si>
  <si>
    <t>Majestic Chameleon Light Blue 120гр./м2</t>
  </si>
  <si>
    <t>Majestic Chameleon Light Gold 120гр./м2</t>
  </si>
  <si>
    <t>Majestic Damask Blue 120гр./м2</t>
  </si>
  <si>
    <t>Majestic Emperor Red 120гр./м2</t>
  </si>
  <si>
    <t>Majestic Fresh Mint 120гр./м2</t>
  </si>
  <si>
    <t>Majestic Gold Satin 120гр./м2</t>
  </si>
  <si>
    <t>Majestic Kings Blue 120гр./м2</t>
  </si>
  <si>
    <t>Majestic Marble White 120гр./м2</t>
  </si>
  <si>
    <t>Majestic Mellow Yellow 120гр./м2</t>
  </si>
  <si>
    <t>Majestic Moonlight Silver 120гр./м2</t>
  </si>
  <si>
    <t>Majestic Petal 120гр./м2</t>
  </si>
  <si>
    <t>Majestic Real Gold 120гр./м2</t>
  </si>
  <si>
    <t>The Tube Black 120гр./м2</t>
  </si>
  <si>
    <t>The Tube Chalk 120гр./м2</t>
  </si>
  <si>
    <t>The Tube Clay 120гр./м2</t>
  </si>
  <si>
    <t>The Tube Graphite Grey 120гр./м2</t>
  </si>
  <si>
    <t>The Tube Ketchup 120гр./м2</t>
  </si>
  <si>
    <t>The Tube Marrone 120гр./м2</t>
  </si>
  <si>
    <t>The Tube Petrol 120гр./м2</t>
  </si>
  <si>
    <t>The Tube Sage 120гр./м2</t>
  </si>
  <si>
    <t>Twill Bright White 120гр./м2</t>
  </si>
  <si>
    <t>Twill Indigo 120гр./м2</t>
  </si>
  <si>
    <t>Twill Ivory 120гр./м2</t>
  </si>
  <si>
    <t>Twill Red 120гр./м2</t>
  </si>
  <si>
    <t>The Tube Chalk  120гр./м2</t>
  </si>
  <si>
    <t>Burano Violet/Viola 90гр./м2</t>
  </si>
  <si>
    <t>Burano Tabacco 90гр./м2</t>
  </si>
  <si>
    <t>Burano Shocking Pink/Rosa Shocking 90гр./м2</t>
  </si>
  <si>
    <t>Burano Scarlet Red/Rosso Scarlatto 90гр./м2</t>
  </si>
  <si>
    <t>Burano Prussian Blue/Blu Prussia 90гр./м2</t>
  </si>
  <si>
    <t>Burano Orange/Arancio Tropico 90гр./м2</t>
  </si>
  <si>
    <t>Burano Light Green/Verde Prato 90гр./м2</t>
  </si>
  <si>
    <t>Burano Graphite Grey/Grigio Grafite/ 90гр./м2</t>
  </si>
  <si>
    <t>Burano English Green/Verde Inglese 90гр./м2</t>
  </si>
  <si>
    <t>Burano Cyclamen Pink/Ciclamino Astrale 90гр./м2</t>
  </si>
  <si>
    <t>Burano Cobalt Blue/Blu Cobalto 90гр./м2</t>
  </si>
  <si>
    <t>Burano Canary Yellow/Giallo Solare 90гр./м2</t>
  </si>
  <si>
    <t>Burano Burnt Orange/Arncio Bruciato 90гр./м2</t>
  </si>
  <si>
    <t>Burano Brown/Marrone 90гр./м2</t>
  </si>
  <si>
    <t>Burano Bordeaux 90гр./м2</t>
  </si>
  <si>
    <t>Burano Blue/Azzurro Reale 90гр./м2</t>
  </si>
  <si>
    <t>Burano Aqua Sched Azzurro 120гр./м2</t>
  </si>
  <si>
    <t>BiancoFlash FineLinen Ivory (лен слон.кость) 120гр./м2</t>
  </si>
  <si>
    <t>BiancoFlash Premium слоновая кость 120гр./м2</t>
  </si>
  <si>
    <t>BiancoFlash Premium белый 120гр./м2</t>
  </si>
  <si>
    <t>150*150 мм</t>
  </si>
  <si>
    <t>С5  162х229 мм</t>
  </si>
  <si>
    <t>С4 229х324 мм</t>
  </si>
  <si>
    <t>С6 114х162 мм</t>
  </si>
  <si>
    <t>Цена за 1000 шт. в рублях с учетом НДС 18 %</t>
  </si>
  <si>
    <t>107241, г. Москва, ул. Байкальская, 7, стр.6.                                        Тел.: 8(499) 553-01-70.                                                                 Для заказов, предложений и вопросов:                        order@drive-direct.ru, www.drive-direct.ru</t>
  </si>
  <si>
    <t>400 шт/кор</t>
  </si>
  <si>
    <t>200 шт/кор</t>
  </si>
  <si>
    <t>150 шт/кор</t>
  </si>
  <si>
    <t>По 2 колонке идут только полные коробки</t>
  </si>
  <si>
    <t>Коллекция конвертов</t>
  </si>
  <si>
    <t>визитка 78х110 мм</t>
  </si>
  <si>
    <t>евро Е65 110х220 мм</t>
  </si>
  <si>
    <t>Burano Black 90гр./м2</t>
  </si>
  <si>
    <t>BiancoFlash FineLinen White (лен белый) 120гр./м2</t>
  </si>
  <si>
    <t>BindaKote Wrap Bianco (белый блестящий) 90гр./м2</t>
  </si>
  <si>
    <t>При закупке от 50 тыс руб предоставим скидки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</si>
</sst>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0" fillId="0" borderId="0" xfId="0" applyFill="1"/>
    <xf numFmtId="0" fontId="3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0" fontId="3" fillId="0" borderId="5" xfId="0" applyNumberFormat="1" applyFont="1" applyFill="1" applyBorder="1" applyAlignment="1">
      <alignment horizontal="left" vertical="top"/>
    </xf>
    <xf numFmtId="3" fontId="0" fillId="0" borderId="4" xfId="0" applyNumberFormat="1" applyFill="1" applyBorder="1"/>
    <xf numFmtId="3" fontId="0" fillId="0" borderId="2" xfId="0" applyNumberFormat="1" applyFill="1" applyBorder="1"/>
    <xf numFmtId="3" fontId="0" fillId="0" borderId="3" xfId="0" applyNumberFormat="1" applyFill="1" applyBorder="1"/>
    <xf numFmtId="0" fontId="2" fillId="0" borderId="0" xfId="0" applyFont="1" applyFill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Alignment="1">
      <alignment vertical="top" wrapText="1"/>
    </xf>
    <xf numFmtId="0" fontId="3" fillId="0" borderId="7" xfId="0" applyNumberFormat="1" applyFont="1" applyFill="1" applyBorder="1" applyAlignment="1">
      <alignment horizontal="left" vertical="top"/>
    </xf>
    <xf numFmtId="3" fontId="0" fillId="0" borderId="8" xfId="0" applyNumberFormat="1" applyFill="1" applyBorder="1"/>
    <xf numFmtId="3" fontId="0" fillId="0" borderId="9" xfId="0" applyNumberFormat="1" applyFill="1" applyBorder="1"/>
    <xf numFmtId="3" fontId="0" fillId="0" borderId="10" xfId="0" applyNumberFormat="1" applyFill="1" applyBorder="1"/>
    <xf numFmtId="0" fontId="1" fillId="0" borderId="6" xfId="0" applyNumberFormat="1" applyFont="1" applyFill="1" applyBorder="1" applyAlignment="1">
      <alignment horizontal="left" vertical="top" wrapText="1"/>
    </xf>
    <xf numFmtId="3" fontId="0" fillId="0" borderId="11" xfId="0" applyNumberFormat="1" applyFill="1" applyBorder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right"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center" wrapText="1"/>
    </xf>
    <xf numFmtId="0" fontId="1" fillId="0" borderId="1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/>
    <xf numFmtId="0" fontId="6" fillId="3" borderId="0" xfId="0" applyFont="1" applyFill="1" applyBorder="1" applyAlignment="1"/>
    <xf numFmtId="0" fontId="1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1790700</xdr:colOff>
      <xdr:row>6</xdr:row>
      <xdr:rowOff>761115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1771650" cy="761115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0</xdr:row>
      <xdr:rowOff>0</xdr:rowOff>
    </xdr:from>
    <xdr:to>
      <xdr:col>10</xdr:col>
      <xdr:colOff>1781175</xdr:colOff>
      <xdr:row>6</xdr:row>
      <xdr:rowOff>761115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1771650" cy="761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4"/>
  <sheetViews>
    <sheetView tabSelected="1" workbookViewId="0">
      <pane xSplit="1" topLeftCell="B1" activePane="topRight" state="frozen"/>
      <selection activeCell="A8" sqref="A8"/>
      <selection pane="topRight" activeCell="C23" sqref="C23"/>
    </sheetView>
  </sheetViews>
  <sheetFormatPr defaultRowHeight="15" x14ac:dyDescent="0.25"/>
  <cols>
    <col min="1" max="1" width="43.5703125" style="2" customWidth="1"/>
    <col min="2" max="3" width="9" style="2" customWidth="1"/>
    <col min="4" max="4" width="2.140625" style="2" customWidth="1"/>
    <col min="5" max="6" width="9" style="2" customWidth="1"/>
    <col min="7" max="7" width="3" style="2" customWidth="1"/>
    <col min="8" max="9" width="9" style="2" customWidth="1"/>
    <col min="10" max="10" width="2.85546875" style="2" customWidth="1"/>
    <col min="11" max="11" width="43.140625" style="2" customWidth="1"/>
    <col min="12" max="13" width="9" style="2" customWidth="1"/>
    <col min="14" max="14" width="2.5703125" style="2" customWidth="1"/>
    <col min="15" max="16" width="9" style="2" customWidth="1"/>
    <col min="17" max="17" width="2.140625" style="2" customWidth="1"/>
    <col min="18" max="19" width="9" style="2" customWidth="1"/>
    <col min="20" max="20" width="2.5703125" style="2" hidden="1" customWidth="1"/>
    <col min="21" max="21" width="9.140625" style="2"/>
    <col min="22" max="45" width="7.42578125" style="2" customWidth="1"/>
    <col min="46" max="16384" width="9.140625" style="2"/>
  </cols>
  <sheetData>
    <row r="1" spans="1:45" hidden="1" x14ac:dyDescent="0.25"/>
    <row r="2" spans="1:45" hidden="1" x14ac:dyDescent="0.25"/>
    <row r="3" spans="1:45" hidden="1" x14ac:dyDescent="0.25"/>
    <row r="4" spans="1:45" hidden="1" x14ac:dyDescent="0.25"/>
    <row r="5" spans="1:45" hidden="1" x14ac:dyDescent="0.25"/>
    <row r="6" spans="1:45" hidden="1" x14ac:dyDescent="0.25"/>
    <row r="7" spans="1:45" ht="60" customHeight="1" x14ac:dyDescent="0.25">
      <c r="B7" s="13"/>
      <c r="C7" s="13"/>
      <c r="D7" s="13"/>
      <c r="E7" s="24" t="s">
        <v>56</v>
      </c>
      <c r="F7" s="24"/>
      <c r="G7" s="24"/>
      <c r="H7" s="24"/>
      <c r="I7" s="24"/>
      <c r="O7" s="24" t="s">
        <v>56</v>
      </c>
      <c r="P7" s="24"/>
      <c r="Q7" s="24"/>
      <c r="R7" s="24"/>
      <c r="S7" s="24"/>
    </row>
    <row r="8" spans="1:45" s="12" customFormat="1" ht="18.75" customHeight="1" x14ac:dyDescent="0.25">
      <c r="A8" s="26" t="s">
        <v>55</v>
      </c>
      <c r="B8" s="22" t="s">
        <v>62</v>
      </c>
      <c r="C8" s="22"/>
      <c r="D8" s="11"/>
      <c r="E8" s="22" t="s">
        <v>63</v>
      </c>
      <c r="F8" s="23"/>
      <c r="G8" s="11"/>
      <c r="H8" s="22" t="s">
        <v>51</v>
      </c>
      <c r="I8" s="22"/>
      <c r="J8" s="11"/>
      <c r="K8" s="26" t="s">
        <v>55</v>
      </c>
      <c r="L8" s="22" t="s">
        <v>52</v>
      </c>
      <c r="M8" s="22"/>
      <c r="N8" s="11"/>
      <c r="O8" s="22" t="s">
        <v>53</v>
      </c>
      <c r="P8" s="22"/>
      <c r="Q8" s="11"/>
      <c r="R8" s="22" t="s">
        <v>54</v>
      </c>
      <c r="S8" s="22"/>
      <c r="T8" s="3"/>
    </row>
    <row r="9" spans="1:45" s="12" customFormat="1" ht="18.75" customHeight="1" x14ac:dyDescent="0.25">
      <c r="A9" s="27" t="s">
        <v>60</v>
      </c>
      <c r="B9" s="20" t="s">
        <v>57</v>
      </c>
      <c r="C9" s="20"/>
      <c r="D9" s="20"/>
      <c r="E9" s="20" t="s">
        <v>58</v>
      </c>
      <c r="F9" s="21"/>
      <c r="G9" s="20"/>
      <c r="H9" s="20" t="s">
        <v>59</v>
      </c>
      <c r="I9" s="20"/>
      <c r="J9" s="20"/>
      <c r="K9" s="27" t="s">
        <v>60</v>
      </c>
      <c r="L9" s="20" t="s">
        <v>58</v>
      </c>
      <c r="M9" s="20"/>
      <c r="N9" s="20"/>
      <c r="O9" s="20" t="s">
        <v>58</v>
      </c>
      <c r="P9" s="20"/>
      <c r="Q9" s="20"/>
      <c r="R9" s="20" t="s">
        <v>58</v>
      </c>
      <c r="S9" s="20"/>
      <c r="T9" s="3"/>
    </row>
    <row r="10" spans="1:45" s="12" customFormat="1" ht="18.75" customHeight="1" thickBot="1" x14ac:dyDescent="0.3">
      <c r="A10" s="28" t="s">
        <v>67</v>
      </c>
      <c r="B10" s="20"/>
      <c r="C10" s="20"/>
      <c r="D10" s="20"/>
      <c r="E10" s="20"/>
      <c r="F10" s="21"/>
      <c r="G10" s="20"/>
      <c r="H10" s="20"/>
      <c r="I10" s="20"/>
      <c r="J10" s="20"/>
      <c r="K10" s="28" t="s">
        <v>67</v>
      </c>
      <c r="L10" s="20"/>
      <c r="M10" s="20"/>
      <c r="N10" s="20"/>
      <c r="O10" s="20"/>
      <c r="P10" s="20"/>
      <c r="Q10" s="20"/>
      <c r="R10" s="20"/>
      <c r="S10" s="20"/>
      <c r="T10" s="3"/>
    </row>
    <row r="11" spans="1:45" ht="15.75" thickBot="1" x14ac:dyDescent="0.3">
      <c r="A11" s="10" t="s">
        <v>61</v>
      </c>
      <c r="B11" s="6" t="s">
        <v>0</v>
      </c>
      <c r="C11" s="14" t="s">
        <v>1</v>
      </c>
      <c r="D11" s="4"/>
      <c r="E11" s="6" t="s">
        <v>0</v>
      </c>
      <c r="F11" s="14" t="s">
        <v>1</v>
      </c>
      <c r="G11" s="4"/>
      <c r="H11" s="6" t="s">
        <v>0</v>
      </c>
      <c r="I11" s="14" t="s">
        <v>1</v>
      </c>
      <c r="J11" s="4"/>
      <c r="K11" s="10" t="s">
        <v>61</v>
      </c>
      <c r="L11" s="6" t="s">
        <v>0</v>
      </c>
      <c r="M11" s="14" t="s">
        <v>1</v>
      </c>
      <c r="N11" s="4"/>
      <c r="O11" s="6" t="s">
        <v>0</v>
      </c>
      <c r="P11" s="14" t="s">
        <v>1</v>
      </c>
      <c r="Q11" s="4"/>
      <c r="R11" s="6" t="s">
        <v>0</v>
      </c>
      <c r="S11" s="14" t="s">
        <v>1</v>
      </c>
      <c r="T11" s="4"/>
    </row>
    <row r="12" spans="1:45" ht="14.25" customHeight="1" x14ac:dyDescent="0.25">
      <c r="A12" s="1" t="s">
        <v>50</v>
      </c>
      <c r="B12" s="7">
        <v>4800</v>
      </c>
      <c r="C12" s="15">
        <v>4000</v>
      </c>
      <c r="D12" s="5"/>
      <c r="E12" s="7">
        <v>9700</v>
      </c>
      <c r="F12" s="15">
        <v>8500</v>
      </c>
      <c r="G12" s="5"/>
      <c r="H12" s="7">
        <v>9800</v>
      </c>
      <c r="I12" s="15">
        <v>8600</v>
      </c>
      <c r="J12" s="5"/>
      <c r="K12" s="1" t="s">
        <v>50</v>
      </c>
      <c r="L12" s="7">
        <v>11700</v>
      </c>
      <c r="M12" s="15">
        <v>10300</v>
      </c>
      <c r="N12" s="5"/>
      <c r="O12" s="7">
        <v>16300</v>
      </c>
      <c r="P12" s="15">
        <v>14300</v>
      </c>
      <c r="Q12" s="5"/>
      <c r="R12" s="7">
        <v>8200</v>
      </c>
      <c r="S12" s="15">
        <v>7200</v>
      </c>
      <c r="T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</row>
    <row r="13" spans="1:45" ht="14.25" customHeight="1" x14ac:dyDescent="0.25">
      <c r="A13" s="1" t="s">
        <v>49</v>
      </c>
      <c r="B13" s="8">
        <v>4800</v>
      </c>
      <c r="C13" s="16">
        <v>4000</v>
      </c>
      <c r="D13" s="5"/>
      <c r="E13" s="8">
        <v>9300</v>
      </c>
      <c r="F13" s="16">
        <v>8100</v>
      </c>
      <c r="G13" s="5"/>
      <c r="H13" s="8">
        <v>9300</v>
      </c>
      <c r="I13" s="16">
        <v>8200</v>
      </c>
      <c r="J13" s="5"/>
      <c r="K13" s="1" t="s">
        <v>49</v>
      </c>
      <c r="L13" s="8">
        <v>11700</v>
      </c>
      <c r="M13" s="16">
        <v>10300</v>
      </c>
      <c r="N13" s="5"/>
      <c r="O13" s="8">
        <v>16300</v>
      </c>
      <c r="P13" s="16">
        <v>14300</v>
      </c>
      <c r="Q13" s="5"/>
      <c r="R13" s="8">
        <v>8200</v>
      </c>
      <c r="S13" s="16">
        <v>7200</v>
      </c>
      <c r="T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</row>
    <row r="14" spans="1:45" ht="14.25" customHeight="1" x14ac:dyDescent="0.25">
      <c r="A14" s="1" t="s">
        <v>65</v>
      </c>
      <c r="B14" s="8">
        <v>4300</v>
      </c>
      <c r="C14" s="16">
        <v>3900</v>
      </c>
      <c r="D14" s="5"/>
      <c r="E14" s="8">
        <v>9300</v>
      </c>
      <c r="F14" s="16">
        <v>8100</v>
      </c>
      <c r="G14" s="5"/>
      <c r="H14" s="8">
        <v>9300</v>
      </c>
      <c r="I14" s="16">
        <v>8200</v>
      </c>
      <c r="J14" s="5"/>
      <c r="K14" s="1" t="s">
        <v>65</v>
      </c>
      <c r="L14" s="8">
        <v>13300</v>
      </c>
      <c r="M14" s="16">
        <v>11700</v>
      </c>
      <c r="N14" s="5"/>
      <c r="O14" s="8">
        <v>18400</v>
      </c>
      <c r="P14" s="16">
        <v>16200</v>
      </c>
      <c r="Q14" s="5"/>
      <c r="R14" s="8">
        <v>9300</v>
      </c>
      <c r="S14" s="16">
        <v>8200</v>
      </c>
      <c r="T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</row>
    <row r="15" spans="1:45" ht="14.25" customHeight="1" x14ac:dyDescent="0.25">
      <c r="A15" s="1" t="s">
        <v>48</v>
      </c>
      <c r="B15" s="8">
        <v>4300</v>
      </c>
      <c r="C15" s="16">
        <v>3900</v>
      </c>
      <c r="D15" s="5"/>
      <c r="E15" s="8">
        <v>11000</v>
      </c>
      <c r="F15" s="16">
        <v>9700</v>
      </c>
      <c r="G15" s="5"/>
      <c r="H15" s="8">
        <v>11000</v>
      </c>
      <c r="I15" s="16">
        <v>9700</v>
      </c>
      <c r="J15" s="5"/>
      <c r="K15" s="1" t="s">
        <v>48</v>
      </c>
      <c r="L15" s="8">
        <v>13300</v>
      </c>
      <c r="M15" s="16">
        <v>11700</v>
      </c>
      <c r="N15" s="5"/>
      <c r="O15" s="8">
        <v>18400</v>
      </c>
      <c r="P15" s="16">
        <v>16200</v>
      </c>
      <c r="Q15" s="5"/>
      <c r="R15" s="8">
        <v>9300</v>
      </c>
      <c r="S15" s="16">
        <v>8200</v>
      </c>
      <c r="T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</row>
    <row r="16" spans="1:45" ht="14.25" customHeight="1" x14ac:dyDescent="0.25">
      <c r="A16" s="1" t="s">
        <v>66</v>
      </c>
      <c r="B16" s="8">
        <v>4500</v>
      </c>
      <c r="C16" s="16">
        <v>3800</v>
      </c>
      <c r="D16" s="5"/>
      <c r="E16" s="8">
        <v>9000</v>
      </c>
      <c r="F16" s="16">
        <v>8000</v>
      </c>
      <c r="G16" s="5"/>
      <c r="H16" s="8">
        <v>9100</v>
      </c>
      <c r="I16" s="16">
        <v>8000</v>
      </c>
      <c r="J16" s="5"/>
      <c r="K16" s="1" t="s">
        <v>66</v>
      </c>
      <c r="L16" s="8">
        <v>10900</v>
      </c>
      <c r="M16" s="16">
        <v>9600</v>
      </c>
      <c r="N16" s="5"/>
      <c r="O16" s="8">
        <v>15200</v>
      </c>
      <c r="P16" s="16">
        <v>13300</v>
      </c>
      <c r="Q16" s="5"/>
      <c r="R16" s="8">
        <v>7700</v>
      </c>
      <c r="S16" s="16">
        <v>6700</v>
      </c>
      <c r="T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</row>
    <row r="17" spans="1:45" ht="14.25" customHeight="1" x14ac:dyDescent="0.25">
      <c r="A17" s="1" t="s">
        <v>47</v>
      </c>
      <c r="B17" s="8">
        <v>7100</v>
      </c>
      <c r="C17" s="16">
        <v>6000</v>
      </c>
      <c r="D17" s="5"/>
      <c r="E17" s="8">
        <v>15000</v>
      </c>
      <c r="F17" s="16">
        <v>13200</v>
      </c>
      <c r="G17" s="5"/>
      <c r="H17" s="8">
        <v>15000</v>
      </c>
      <c r="I17" s="16">
        <v>13200</v>
      </c>
      <c r="J17" s="5"/>
      <c r="K17" s="1" t="s">
        <v>47</v>
      </c>
      <c r="L17" s="8">
        <v>18200</v>
      </c>
      <c r="M17" s="16">
        <v>16000</v>
      </c>
      <c r="N17" s="5"/>
      <c r="O17" s="8">
        <v>25100</v>
      </c>
      <c r="P17" s="16">
        <v>22000</v>
      </c>
      <c r="Q17" s="5"/>
      <c r="R17" s="8">
        <v>12600</v>
      </c>
      <c r="S17" s="16">
        <v>11100</v>
      </c>
      <c r="T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</row>
    <row r="18" spans="1:45" ht="14.25" customHeight="1" x14ac:dyDescent="0.25">
      <c r="A18" s="1" t="s">
        <v>46</v>
      </c>
      <c r="B18" s="8">
        <v>6400</v>
      </c>
      <c r="C18" s="16">
        <v>5400</v>
      </c>
      <c r="D18" s="5"/>
      <c r="E18" s="8">
        <v>13300</v>
      </c>
      <c r="F18" s="16">
        <v>11700</v>
      </c>
      <c r="G18" s="5"/>
      <c r="H18" s="8">
        <v>13400</v>
      </c>
      <c r="I18" s="16">
        <v>11800</v>
      </c>
      <c r="J18" s="5"/>
      <c r="K18" s="1" t="s">
        <v>46</v>
      </c>
      <c r="L18" s="8">
        <v>16200</v>
      </c>
      <c r="M18" s="16">
        <v>14200</v>
      </c>
      <c r="N18" s="5"/>
      <c r="O18" s="8">
        <v>22300</v>
      </c>
      <c r="P18" s="16">
        <v>19700</v>
      </c>
      <c r="Q18" s="5"/>
      <c r="R18" s="8">
        <v>11200</v>
      </c>
      <c r="S18" s="16">
        <v>9900</v>
      </c>
      <c r="T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</row>
    <row r="19" spans="1:45" ht="14.25" customHeight="1" x14ac:dyDescent="0.25">
      <c r="A19" s="1" t="s">
        <v>45</v>
      </c>
      <c r="B19" s="8">
        <v>7800</v>
      </c>
      <c r="C19" s="16">
        <v>6500</v>
      </c>
      <c r="D19" s="5"/>
      <c r="E19" s="8">
        <v>16400</v>
      </c>
      <c r="F19" s="16">
        <v>14400</v>
      </c>
      <c r="G19" s="5"/>
      <c r="H19" s="8">
        <v>16500</v>
      </c>
      <c r="I19" s="16">
        <v>14500</v>
      </c>
      <c r="J19" s="5"/>
      <c r="K19" s="1" t="s">
        <v>45</v>
      </c>
      <c r="L19" s="8">
        <v>19900</v>
      </c>
      <c r="M19" s="16">
        <v>17500</v>
      </c>
      <c r="N19" s="5"/>
      <c r="O19" s="8">
        <v>27400</v>
      </c>
      <c r="P19" s="16">
        <v>24100</v>
      </c>
      <c r="Q19" s="5"/>
      <c r="R19" s="8">
        <v>13800</v>
      </c>
      <c r="S19" s="16">
        <v>12100</v>
      </c>
      <c r="T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</row>
    <row r="20" spans="1:45" ht="14.25" customHeight="1" x14ac:dyDescent="0.25">
      <c r="A20" s="1" t="s">
        <v>44</v>
      </c>
      <c r="B20" s="8">
        <v>7800</v>
      </c>
      <c r="C20" s="16">
        <v>6500</v>
      </c>
      <c r="D20" s="5"/>
      <c r="E20" s="8">
        <v>16400</v>
      </c>
      <c r="F20" s="16">
        <v>14400</v>
      </c>
      <c r="G20" s="5"/>
      <c r="H20" s="8">
        <v>16500</v>
      </c>
      <c r="I20" s="16">
        <v>14500</v>
      </c>
      <c r="J20" s="5"/>
      <c r="K20" s="1" t="s">
        <v>44</v>
      </c>
      <c r="L20" s="8">
        <v>19900</v>
      </c>
      <c r="M20" s="16">
        <v>17500</v>
      </c>
      <c r="N20" s="5"/>
      <c r="O20" s="8">
        <v>27400</v>
      </c>
      <c r="P20" s="16">
        <v>24100</v>
      </c>
      <c r="Q20" s="5"/>
      <c r="R20" s="8">
        <v>13800</v>
      </c>
      <c r="S20" s="16">
        <v>12100</v>
      </c>
      <c r="T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</row>
    <row r="21" spans="1:45" ht="14.25" customHeight="1" x14ac:dyDescent="0.25">
      <c r="A21" s="1" t="s">
        <v>43</v>
      </c>
      <c r="B21" s="8">
        <v>7600</v>
      </c>
      <c r="C21" s="16">
        <v>6400</v>
      </c>
      <c r="D21" s="5"/>
      <c r="E21" s="8">
        <v>16100</v>
      </c>
      <c r="F21" s="16">
        <v>14200</v>
      </c>
      <c r="G21" s="5"/>
      <c r="H21" s="8">
        <v>16100</v>
      </c>
      <c r="I21" s="16">
        <v>14200</v>
      </c>
      <c r="J21" s="5"/>
      <c r="K21" s="1" t="s">
        <v>43</v>
      </c>
      <c r="L21" s="8">
        <v>19500</v>
      </c>
      <c r="M21" s="16">
        <v>17200</v>
      </c>
      <c r="N21" s="5"/>
      <c r="O21" s="8">
        <v>26900</v>
      </c>
      <c r="P21" s="16">
        <v>23700</v>
      </c>
      <c r="Q21" s="5"/>
      <c r="R21" s="8">
        <v>13500</v>
      </c>
      <c r="S21" s="16">
        <v>11900</v>
      </c>
      <c r="T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</row>
    <row r="22" spans="1:45" ht="14.25" customHeight="1" x14ac:dyDescent="0.25">
      <c r="A22" s="1" t="s">
        <v>42</v>
      </c>
      <c r="B22" s="8">
        <v>6400</v>
      </c>
      <c r="C22" s="16">
        <v>5400</v>
      </c>
      <c r="D22" s="5"/>
      <c r="E22" s="8">
        <v>13300</v>
      </c>
      <c r="F22" s="16">
        <v>11700</v>
      </c>
      <c r="G22" s="5"/>
      <c r="H22" s="8">
        <v>13400</v>
      </c>
      <c r="I22" s="16">
        <v>11800</v>
      </c>
      <c r="J22" s="5"/>
      <c r="K22" s="1" t="s">
        <v>42</v>
      </c>
      <c r="L22" s="8">
        <v>16200</v>
      </c>
      <c r="M22" s="16">
        <v>14200</v>
      </c>
      <c r="N22" s="5"/>
      <c r="O22" s="8">
        <v>22300</v>
      </c>
      <c r="P22" s="16">
        <v>19700</v>
      </c>
      <c r="Q22" s="5"/>
      <c r="R22" s="8">
        <v>11200</v>
      </c>
      <c r="S22" s="16">
        <v>9900</v>
      </c>
      <c r="T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</row>
    <row r="23" spans="1:45" ht="14.25" customHeight="1" x14ac:dyDescent="0.25">
      <c r="A23" s="1" t="s">
        <v>41</v>
      </c>
      <c r="B23" s="8">
        <v>7800</v>
      </c>
      <c r="C23" s="16">
        <v>6500</v>
      </c>
      <c r="D23" s="5"/>
      <c r="E23" s="8">
        <v>16400</v>
      </c>
      <c r="F23" s="16">
        <v>14400</v>
      </c>
      <c r="G23" s="5"/>
      <c r="H23" s="8">
        <v>16500</v>
      </c>
      <c r="I23" s="16">
        <v>14500</v>
      </c>
      <c r="J23" s="5"/>
      <c r="K23" s="1" t="s">
        <v>41</v>
      </c>
      <c r="L23" s="8">
        <v>19900</v>
      </c>
      <c r="M23" s="16">
        <v>17500</v>
      </c>
      <c r="N23" s="5"/>
      <c r="O23" s="8">
        <v>27400</v>
      </c>
      <c r="P23" s="16">
        <v>24100</v>
      </c>
      <c r="Q23" s="5"/>
      <c r="R23" s="8">
        <v>13800</v>
      </c>
      <c r="S23" s="16">
        <v>12100</v>
      </c>
      <c r="T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</row>
    <row r="24" spans="1:45" ht="14.25" customHeight="1" x14ac:dyDescent="0.25">
      <c r="A24" s="1" t="s">
        <v>40</v>
      </c>
      <c r="B24" s="8">
        <v>6400</v>
      </c>
      <c r="C24" s="16">
        <v>5400</v>
      </c>
      <c r="D24" s="5"/>
      <c r="E24" s="8">
        <v>13300</v>
      </c>
      <c r="F24" s="16">
        <v>11700</v>
      </c>
      <c r="G24" s="5"/>
      <c r="H24" s="8">
        <v>13400</v>
      </c>
      <c r="I24" s="16">
        <v>11800</v>
      </c>
      <c r="J24" s="5"/>
      <c r="K24" s="1" t="s">
        <v>40</v>
      </c>
      <c r="L24" s="8">
        <v>16200</v>
      </c>
      <c r="M24" s="16">
        <v>14200</v>
      </c>
      <c r="N24" s="5"/>
      <c r="O24" s="8">
        <v>22300</v>
      </c>
      <c r="P24" s="16">
        <v>19700</v>
      </c>
      <c r="Q24" s="5"/>
      <c r="R24" s="8">
        <v>11200</v>
      </c>
      <c r="S24" s="16">
        <v>9900</v>
      </c>
      <c r="T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</row>
    <row r="25" spans="1:45" ht="14.25" customHeight="1" x14ac:dyDescent="0.25">
      <c r="A25" s="1" t="s">
        <v>39</v>
      </c>
      <c r="B25" s="8">
        <v>7800</v>
      </c>
      <c r="C25" s="16">
        <v>6500</v>
      </c>
      <c r="D25" s="5"/>
      <c r="E25" s="8">
        <v>16400</v>
      </c>
      <c r="F25" s="16">
        <v>14400</v>
      </c>
      <c r="G25" s="5"/>
      <c r="H25" s="8">
        <v>16500</v>
      </c>
      <c r="I25" s="16">
        <v>14500</v>
      </c>
      <c r="J25" s="5"/>
      <c r="K25" s="1" t="s">
        <v>39</v>
      </c>
      <c r="L25" s="8">
        <v>19900</v>
      </c>
      <c r="M25" s="16">
        <v>17500</v>
      </c>
      <c r="N25" s="5"/>
      <c r="O25" s="8">
        <v>27400</v>
      </c>
      <c r="P25" s="16">
        <v>24100</v>
      </c>
      <c r="Q25" s="5"/>
      <c r="R25" s="8">
        <v>13800</v>
      </c>
      <c r="S25" s="16">
        <v>12100</v>
      </c>
      <c r="T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</row>
    <row r="26" spans="1:45" ht="14.25" customHeight="1" x14ac:dyDescent="0.25">
      <c r="A26" s="1" t="s">
        <v>38</v>
      </c>
      <c r="B26" s="8">
        <v>7600</v>
      </c>
      <c r="C26" s="16">
        <v>6400</v>
      </c>
      <c r="D26" s="5"/>
      <c r="E26" s="8">
        <v>16100</v>
      </c>
      <c r="F26" s="16">
        <v>14200</v>
      </c>
      <c r="G26" s="5"/>
      <c r="H26" s="8">
        <v>16100</v>
      </c>
      <c r="I26" s="16">
        <v>14200</v>
      </c>
      <c r="J26" s="5"/>
      <c r="K26" s="1" t="s">
        <v>38</v>
      </c>
      <c r="L26" s="8">
        <v>19500</v>
      </c>
      <c r="M26" s="16">
        <v>17200</v>
      </c>
      <c r="N26" s="5"/>
      <c r="O26" s="8">
        <v>26900</v>
      </c>
      <c r="P26" s="16">
        <v>23700</v>
      </c>
      <c r="Q26" s="5"/>
      <c r="R26" s="8">
        <v>13500</v>
      </c>
      <c r="S26" s="16">
        <v>11900</v>
      </c>
      <c r="T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</row>
    <row r="27" spans="1:45" ht="14.25" customHeight="1" x14ac:dyDescent="0.25">
      <c r="A27" s="1" t="s">
        <v>37</v>
      </c>
      <c r="B27" s="8">
        <v>6400</v>
      </c>
      <c r="C27" s="16">
        <v>5400</v>
      </c>
      <c r="D27" s="5"/>
      <c r="E27" s="8">
        <v>13300</v>
      </c>
      <c r="F27" s="16">
        <v>11700</v>
      </c>
      <c r="G27" s="5"/>
      <c r="H27" s="8">
        <v>13400</v>
      </c>
      <c r="I27" s="16">
        <v>11800</v>
      </c>
      <c r="J27" s="5"/>
      <c r="K27" s="1" t="s">
        <v>37</v>
      </c>
      <c r="L27" s="8">
        <v>16200</v>
      </c>
      <c r="M27" s="16">
        <v>14200</v>
      </c>
      <c r="N27" s="5"/>
      <c r="O27" s="8">
        <v>22300</v>
      </c>
      <c r="P27" s="16">
        <v>19700</v>
      </c>
      <c r="Q27" s="5"/>
      <c r="R27" s="8">
        <v>11200</v>
      </c>
      <c r="S27" s="16">
        <v>9900</v>
      </c>
      <c r="T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</row>
    <row r="28" spans="1:45" ht="14.25" customHeight="1" x14ac:dyDescent="0.25">
      <c r="A28" s="1" t="s">
        <v>36</v>
      </c>
      <c r="B28" s="8">
        <v>6400</v>
      </c>
      <c r="C28" s="16">
        <v>5400</v>
      </c>
      <c r="D28" s="5"/>
      <c r="E28" s="8">
        <v>13300</v>
      </c>
      <c r="F28" s="16">
        <v>11700</v>
      </c>
      <c r="G28" s="5"/>
      <c r="H28" s="8">
        <v>13400</v>
      </c>
      <c r="I28" s="16">
        <v>11800</v>
      </c>
      <c r="J28" s="5"/>
      <c r="K28" s="1" t="s">
        <v>36</v>
      </c>
      <c r="L28" s="8">
        <v>16200</v>
      </c>
      <c r="M28" s="16">
        <v>14200</v>
      </c>
      <c r="N28" s="5"/>
      <c r="O28" s="8">
        <v>22300</v>
      </c>
      <c r="P28" s="16">
        <v>19700</v>
      </c>
      <c r="Q28" s="5"/>
      <c r="R28" s="8">
        <v>11200</v>
      </c>
      <c r="S28" s="16">
        <v>9900</v>
      </c>
      <c r="T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</row>
    <row r="29" spans="1:45" ht="14.25" customHeight="1" x14ac:dyDescent="0.25">
      <c r="A29" s="1" t="s">
        <v>35</v>
      </c>
      <c r="B29" s="8">
        <v>7800</v>
      </c>
      <c r="C29" s="16">
        <v>6500</v>
      </c>
      <c r="D29" s="5"/>
      <c r="E29" s="8">
        <v>16400</v>
      </c>
      <c r="F29" s="16">
        <v>14400</v>
      </c>
      <c r="G29" s="5"/>
      <c r="H29" s="8">
        <v>16500</v>
      </c>
      <c r="I29" s="16">
        <v>14500</v>
      </c>
      <c r="J29" s="5"/>
      <c r="K29" s="1" t="s">
        <v>35</v>
      </c>
      <c r="L29" s="8">
        <v>19900</v>
      </c>
      <c r="M29" s="16">
        <v>17500</v>
      </c>
      <c r="N29" s="5"/>
      <c r="O29" s="8">
        <v>27400</v>
      </c>
      <c r="P29" s="16">
        <v>24100</v>
      </c>
      <c r="Q29" s="5"/>
      <c r="R29" s="8">
        <v>13800</v>
      </c>
      <c r="S29" s="16">
        <v>12100</v>
      </c>
      <c r="T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</row>
    <row r="30" spans="1:45" ht="14.25" customHeight="1" x14ac:dyDescent="0.25">
      <c r="A30" s="1" t="s">
        <v>34</v>
      </c>
      <c r="B30" s="8">
        <v>6500</v>
      </c>
      <c r="C30" s="16">
        <v>5500</v>
      </c>
      <c r="D30" s="5"/>
      <c r="E30" s="8">
        <v>13600</v>
      </c>
      <c r="F30" s="16">
        <v>12000</v>
      </c>
      <c r="G30" s="5"/>
      <c r="H30" s="8">
        <v>13700</v>
      </c>
      <c r="I30" s="16">
        <v>12000</v>
      </c>
      <c r="J30" s="5"/>
      <c r="K30" s="1" t="s">
        <v>34</v>
      </c>
      <c r="L30" s="8">
        <v>16500</v>
      </c>
      <c r="M30" s="16">
        <v>14500</v>
      </c>
      <c r="N30" s="5"/>
      <c r="O30" s="8">
        <v>22800</v>
      </c>
      <c r="P30" s="16">
        <v>20000</v>
      </c>
      <c r="Q30" s="5"/>
      <c r="R30" s="8">
        <v>11500</v>
      </c>
      <c r="S30" s="16">
        <v>10100</v>
      </c>
      <c r="T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</row>
    <row r="31" spans="1:45" ht="14.25" customHeight="1" x14ac:dyDescent="0.25">
      <c r="A31" s="1" t="s">
        <v>33</v>
      </c>
      <c r="B31" s="8">
        <v>6400</v>
      </c>
      <c r="C31" s="16">
        <v>5400</v>
      </c>
      <c r="D31" s="5"/>
      <c r="E31" s="8">
        <v>13300</v>
      </c>
      <c r="F31" s="16">
        <v>11700</v>
      </c>
      <c r="G31" s="5"/>
      <c r="H31" s="8">
        <v>13400</v>
      </c>
      <c r="I31" s="16">
        <v>11800</v>
      </c>
      <c r="J31" s="5"/>
      <c r="K31" s="1" t="s">
        <v>33</v>
      </c>
      <c r="L31" s="8">
        <v>16200</v>
      </c>
      <c r="M31" s="16">
        <v>14200</v>
      </c>
      <c r="N31" s="5"/>
      <c r="O31" s="8">
        <v>22300</v>
      </c>
      <c r="P31" s="16">
        <v>19700</v>
      </c>
      <c r="Q31" s="5"/>
      <c r="R31" s="8">
        <v>11200</v>
      </c>
      <c r="S31" s="16">
        <v>9900</v>
      </c>
      <c r="T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</row>
    <row r="32" spans="1:45" ht="14.25" customHeight="1" x14ac:dyDescent="0.25">
      <c r="A32" s="1" t="s">
        <v>32</v>
      </c>
      <c r="B32" s="8">
        <v>7800</v>
      </c>
      <c r="C32" s="16">
        <v>6500</v>
      </c>
      <c r="D32" s="5"/>
      <c r="E32" s="8">
        <v>16400</v>
      </c>
      <c r="F32" s="16">
        <v>14400</v>
      </c>
      <c r="G32" s="5"/>
      <c r="H32" s="8">
        <v>16500</v>
      </c>
      <c r="I32" s="16">
        <v>14500</v>
      </c>
      <c r="J32" s="5"/>
      <c r="K32" s="1" t="s">
        <v>32</v>
      </c>
      <c r="L32" s="8">
        <v>19900</v>
      </c>
      <c r="M32" s="16">
        <v>17500</v>
      </c>
      <c r="N32" s="5"/>
      <c r="O32" s="8">
        <v>27400</v>
      </c>
      <c r="P32" s="16">
        <v>24100</v>
      </c>
      <c r="Q32" s="5"/>
      <c r="R32" s="8">
        <v>13800</v>
      </c>
      <c r="S32" s="16">
        <v>12100</v>
      </c>
      <c r="T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</row>
    <row r="33" spans="1:45" ht="14.25" customHeight="1" x14ac:dyDescent="0.25">
      <c r="A33" s="1" t="s">
        <v>31</v>
      </c>
      <c r="B33" s="8">
        <v>6400</v>
      </c>
      <c r="C33" s="16">
        <v>5400</v>
      </c>
      <c r="D33" s="5"/>
      <c r="E33" s="8">
        <v>13300</v>
      </c>
      <c r="F33" s="16">
        <v>11700</v>
      </c>
      <c r="G33" s="5"/>
      <c r="H33" s="8">
        <v>13400</v>
      </c>
      <c r="I33" s="16">
        <v>11800</v>
      </c>
      <c r="J33" s="5"/>
      <c r="K33" s="1" t="s">
        <v>31</v>
      </c>
      <c r="L33" s="8">
        <v>16200</v>
      </c>
      <c r="M33" s="16">
        <v>14200</v>
      </c>
      <c r="N33" s="5"/>
      <c r="O33" s="8">
        <v>22300</v>
      </c>
      <c r="P33" s="16">
        <v>19700</v>
      </c>
      <c r="Q33" s="5"/>
      <c r="R33" s="8">
        <v>11200</v>
      </c>
      <c r="S33" s="16">
        <v>9900</v>
      </c>
      <c r="T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</row>
    <row r="34" spans="1:45" ht="14.25" customHeight="1" x14ac:dyDescent="0.25">
      <c r="A34" s="1" t="s">
        <v>64</v>
      </c>
      <c r="B34" s="8">
        <f>5*1000</f>
        <v>5000</v>
      </c>
      <c r="C34" s="16">
        <f>4.3*1000</f>
        <v>4300</v>
      </c>
      <c r="D34" s="19"/>
      <c r="E34" s="8">
        <f>10.2*1000</f>
        <v>10200</v>
      </c>
      <c r="F34" s="16">
        <f>9*1000</f>
        <v>9000</v>
      </c>
      <c r="G34" s="19"/>
      <c r="H34" s="8">
        <f>10.3*1000</f>
        <v>10300</v>
      </c>
      <c r="I34" s="16">
        <f>9.1*1000</f>
        <v>9100</v>
      </c>
      <c r="J34" s="5"/>
      <c r="K34" s="1" t="s">
        <v>64</v>
      </c>
      <c r="L34" s="8">
        <f>12.5*1000</f>
        <v>12500</v>
      </c>
      <c r="M34" s="16">
        <f>10.9*1000</f>
        <v>10900</v>
      </c>
      <c r="N34" s="19"/>
      <c r="O34" s="8">
        <f>17.2*1000</f>
        <v>17200</v>
      </c>
      <c r="P34" s="16">
        <f>15.3*1000</f>
        <v>15300</v>
      </c>
      <c r="Q34" s="19"/>
      <c r="R34" s="8">
        <f>8.6*1000</f>
        <v>8600</v>
      </c>
      <c r="S34" s="16">
        <f>7.7*1000</f>
        <v>7700</v>
      </c>
      <c r="T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</row>
    <row r="35" spans="1:45" ht="14.25" customHeight="1" x14ac:dyDescent="0.25">
      <c r="A35" s="1" t="s">
        <v>2</v>
      </c>
      <c r="B35" s="8">
        <v>13000</v>
      </c>
      <c r="C35" s="16">
        <v>10900</v>
      </c>
      <c r="D35" s="5"/>
      <c r="E35" s="8">
        <v>28200</v>
      </c>
      <c r="F35" s="16">
        <v>24800</v>
      </c>
      <c r="G35" s="5"/>
      <c r="H35" s="8">
        <v>28200</v>
      </c>
      <c r="I35" s="16">
        <v>24800</v>
      </c>
      <c r="J35" s="5"/>
      <c r="K35" s="1" t="s">
        <v>2</v>
      </c>
      <c r="L35" s="8">
        <v>34300</v>
      </c>
      <c r="M35" s="16">
        <v>30200</v>
      </c>
      <c r="N35" s="5"/>
      <c r="O35" s="8">
        <v>47000</v>
      </c>
      <c r="P35" s="16">
        <v>41400</v>
      </c>
      <c r="Q35" s="5"/>
      <c r="R35" s="8">
        <v>23600</v>
      </c>
      <c r="S35" s="16">
        <v>20800</v>
      </c>
      <c r="T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</row>
    <row r="36" spans="1:45" ht="14.25" customHeight="1" x14ac:dyDescent="0.25">
      <c r="A36" s="1" t="s">
        <v>3</v>
      </c>
      <c r="B36" s="8">
        <v>13000</v>
      </c>
      <c r="C36" s="16">
        <v>10900</v>
      </c>
      <c r="D36" s="5"/>
      <c r="E36" s="8">
        <v>28200</v>
      </c>
      <c r="F36" s="16">
        <v>24800</v>
      </c>
      <c r="G36" s="5"/>
      <c r="H36" s="8">
        <v>28200</v>
      </c>
      <c r="I36" s="16">
        <v>24800</v>
      </c>
      <c r="J36" s="5"/>
      <c r="K36" s="1" t="s">
        <v>3</v>
      </c>
      <c r="L36" s="8">
        <v>34300</v>
      </c>
      <c r="M36" s="16">
        <v>30200</v>
      </c>
      <c r="N36" s="5"/>
      <c r="O36" s="8">
        <v>47000</v>
      </c>
      <c r="P36" s="16">
        <v>41400</v>
      </c>
      <c r="Q36" s="5"/>
      <c r="R36" s="8">
        <v>23600</v>
      </c>
      <c r="S36" s="16">
        <v>20800</v>
      </c>
      <c r="T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</row>
    <row r="37" spans="1:45" ht="14.25" customHeight="1" x14ac:dyDescent="0.25">
      <c r="A37" s="1" t="s">
        <v>4</v>
      </c>
      <c r="B37" s="8">
        <v>13000</v>
      </c>
      <c r="C37" s="16">
        <v>10900</v>
      </c>
      <c r="D37" s="5"/>
      <c r="E37" s="8">
        <v>28200</v>
      </c>
      <c r="F37" s="16">
        <v>24800</v>
      </c>
      <c r="G37" s="5"/>
      <c r="H37" s="8">
        <v>28200</v>
      </c>
      <c r="I37" s="16">
        <v>24800</v>
      </c>
      <c r="J37" s="5"/>
      <c r="K37" s="1" t="s">
        <v>4</v>
      </c>
      <c r="L37" s="8">
        <v>34300</v>
      </c>
      <c r="M37" s="16">
        <v>30200</v>
      </c>
      <c r="N37" s="5"/>
      <c r="O37" s="8">
        <v>47000</v>
      </c>
      <c r="P37" s="16">
        <v>41400</v>
      </c>
      <c r="Q37" s="5"/>
      <c r="R37" s="8">
        <v>23600</v>
      </c>
      <c r="S37" s="16">
        <v>20800</v>
      </c>
      <c r="T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</row>
    <row r="38" spans="1:45" ht="14.25" customHeight="1" x14ac:dyDescent="0.25">
      <c r="A38" s="1" t="s">
        <v>5</v>
      </c>
      <c r="B38" s="8">
        <v>9200</v>
      </c>
      <c r="C38" s="16">
        <v>7700</v>
      </c>
      <c r="D38" s="5"/>
      <c r="E38" s="8">
        <v>19500</v>
      </c>
      <c r="F38" s="16">
        <v>17100</v>
      </c>
      <c r="G38" s="5"/>
      <c r="H38" s="8">
        <v>19500</v>
      </c>
      <c r="I38" s="16">
        <v>17200</v>
      </c>
      <c r="J38" s="5"/>
      <c r="K38" s="1" t="s">
        <v>5</v>
      </c>
      <c r="L38" s="8">
        <v>23700</v>
      </c>
      <c r="M38" s="16">
        <v>20800</v>
      </c>
      <c r="N38" s="5"/>
      <c r="O38" s="8">
        <v>32600</v>
      </c>
      <c r="P38" s="16">
        <v>28700</v>
      </c>
      <c r="Q38" s="5"/>
      <c r="R38" s="8">
        <v>16400</v>
      </c>
      <c r="S38" s="16">
        <v>14400</v>
      </c>
      <c r="T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</row>
    <row r="39" spans="1:45" ht="14.25" customHeight="1" x14ac:dyDescent="0.25">
      <c r="A39" s="1" t="s">
        <v>6</v>
      </c>
      <c r="B39" s="8">
        <v>12500</v>
      </c>
      <c r="C39" s="16">
        <v>10500</v>
      </c>
      <c r="D39" s="5"/>
      <c r="E39" s="8">
        <v>22000</v>
      </c>
      <c r="F39" s="16">
        <v>19800</v>
      </c>
      <c r="G39" s="5"/>
      <c r="H39" s="8">
        <v>23800</v>
      </c>
      <c r="I39" s="16">
        <v>21600</v>
      </c>
      <c r="J39" s="5"/>
      <c r="K39" s="1" t="s">
        <v>6</v>
      </c>
      <c r="L39" s="8">
        <v>32800</v>
      </c>
      <c r="M39" s="16">
        <v>28900</v>
      </c>
      <c r="N39" s="5"/>
      <c r="O39" s="8">
        <v>45000</v>
      </c>
      <c r="P39" s="16">
        <v>39600</v>
      </c>
      <c r="Q39" s="5"/>
      <c r="R39" s="8">
        <v>22600</v>
      </c>
      <c r="S39" s="16">
        <v>19900</v>
      </c>
      <c r="T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</row>
    <row r="40" spans="1:45" ht="14.25" customHeight="1" x14ac:dyDescent="0.25">
      <c r="A40" s="1" t="s">
        <v>7</v>
      </c>
      <c r="B40" s="8">
        <v>12500</v>
      </c>
      <c r="C40" s="16">
        <v>10500</v>
      </c>
      <c r="D40" s="5"/>
      <c r="E40" s="8">
        <v>22000</v>
      </c>
      <c r="F40" s="16">
        <v>19800</v>
      </c>
      <c r="G40" s="5"/>
      <c r="H40" s="8">
        <v>23800</v>
      </c>
      <c r="I40" s="16">
        <v>21600</v>
      </c>
      <c r="J40" s="5"/>
      <c r="K40" s="1" t="s">
        <v>7</v>
      </c>
      <c r="L40" s="8">
        <v>32800</v>
      </c>
      <c r="M40" s="16">
        <v>28900</v>
      </c>
      <c r="N40" s="5"/>
      <c r="O40" s="8">
        <v>45000</v>
      </c>
      <c r="P40" s="16">
        <v>39600</v>
      </c>
      <c r="Q40" s="5"/>
      <c r="R40" s="8">
        <v>22600</v>
      </c>
      <c r="S40" s="16">
        <v>19900</v>
      </c>
      <c r="T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</row>
    <row r="41" spans="1:45" ht="14.25" customHeight="1" x14ac:dyDescent="0.25">
      <c r="A41" s="1" t="s">
        <v>8</v>
      </c>
      <c r="B41" s="8">
        <v>11700</v>
      </c>
      <c r="C41" s="16">
        <v>9900</v>
      </c>
      <c r="D41" s="5"/>
      <c r="E41" s="8">
        <v>25300</v>
      </c>
      <c r="F41" s="16">
        <v>22200</v>
      </c>
      <c r="G41" s="5"/>
      <c r="H41" s="8">
        <v>25300</v>
      </c>
      <c r="I41" s="16">
        <v>22300</v>
      </c>
      <c r="J41" s="5"/>
      <c r="K41" s="1" t="s">
        <v>8</v>
      </c>
      <c r="L41" s="8">
        <v>30800</v>
      </c>
      <c r="M41" s="16">
        <v>27100</v>
      </c>
      <c r="N41" s="5"/>
      <c r="O41" s="8">
        <v>42200</v>
      </c>
      <c r="P41" s="16">
        <v>37200</v>
      </c>
      <c r="Q41" s="5"/>
      <c r="R41" s="8">
        <v>21200</v>
      </c>
      <c r="S41" s="16">
        <v>18700</v>
      </c>
      <c r="T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</row>
    <row r="42" spans="1:45" ht="14.25" customHeight="1" x14ac:dyDescent="0.25">
      <c r="A42" s="1" t="s">
        <v>9</v>
      </c>
      <c r="B42" s="8">
        <v>15000</v>
      </c>
      <c r="C42" s="16">
        <v>12600</v>
      </c>
      <c r="D42" s="5"/>
      <c r="E42" s="8">
        <v>22000</v>
      </c>
      <c r="F42" s="16">
        <v>19800</v>
      </c>
      <c r="G42" s="5"/>
      <c r="H42" s="8">
        <v>23000</v>
      </c>
      <c r="I42" s="16">
        <v>22500</v>
      </c>
      <c r="J42" s="5"/>
      <c r="K42" s="1" t="s">
        <v>9</v>
      </c>
      <c r="L42" s="8">
        <v>39800</v>
      </c>
      <c r="M42" s="16">
        <v>35000</v>
      </c>
      <c r="N42" s="5"/>
      <c r="O42" s="8">
        <v>54600</v>
      </c>
      <c r="P42" s="16">
        <v>48000</v>
      </c>
      <c r="Q42" s="5"/>
      <c r="R42" s="8">
        <v>27400</v>
      </c>
      <c r="S42" s="16">
        <v>24100</v>
      </c>
      <c r="T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</row>
    <row r="43" spans="1:45" ht="14.25" customHeight="1" x14ac:dyDescent="0.25">
      <c r="A43" s="1" t="s">
        <v>10</v>
      </c>
      <c r="B43" s="8">
        <v>11700</v>
      </c>
      <c r="C43" s="16">
        <v>9900</v>
      </c>
      <c r="D43" s="5"/>
      <c r="E43" s="8">
        <v>25300</v>
      </c>
      <c r="F43" s="16">
        <v>22200</v>
      </c>
      <c r="G43" s="5"/>
      <c r="H43" s="8">
        <v>25300</v>
      </c>
      <c r="I43" s="16">
        <v>22300</v>
      </c>
      <c r="J43" s="5"/>
      <c r="K43" s="1" t="s">
        <v>10</v>
      </c>
      <c r="L43" s="8">
        <v>30800</v>
      </c>
      <c r="M43" s="16">
        <v>27100</v>
      </c>
      <c r="N43" s="5"/>
      <c r="O43" s="8">
        <v>42200</v>
      </c>
      <c r="P43" s="16">
        <v>37200</v>
      </c>
      <c r="Q43" s="5"/>
      <c r="R43" s="8">
        <v>21200</v>
      </c>
      <c r="S43" s="16">
        <v>18700</v>
      </c>
      <c r="T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</row>
    <row r="44" spans="1:45" ht="14.25" customHeight="1" x14ac:dyDescent="0.25">
      <c r="A44" s="1" t="s">
        <v>11</v>
      </c>
      <c r="B44" s="8">
        <v>13000</v>
      </c>
      <c r="C44" s="16">
        <v>10900</v>
      </c>
      <c r="D44" s="5"/>
      <c r="E44" s="8">
        <v>28200</v>
      </c>
      <c r="F44" s="16">
        <v>24800</v>
      </c>
      <c r="G44" s="5"/>
      <c r="H44" s="8">
        <v>28200</v>
      </c>
      <c r="I44" s="16">
        <v>24800</v>
      </c>
      <c r="J44" s="5"/>
      <c r="K44" s="1" t="s">
        <v>11</v>
      </c>
      <c r="L44" s="8">
        <v>34300</v>
      </c>
      <c r="M44" s="16">
        <v>30200</v>
      </c>
      <c r="N44" s="5"/>
      <c r="O44" s="8">
        <v>47000</v>
      </c>
      <c r="P44" s="16">
        <v>41400</v>
      </c>
      <c r="Q44" s="5"/>
      <c r="R44" s="8">
        <v>23600</v>
      </c>
      <c r="S44" s="16">
        <v>20800</v>
      </c>
      <c r="T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</row>
    <row r="45" spans="1:45" ht="14.25" customHeight="1" x14ac:dyDescent="0.25">
      <c r="A45" s="1" t="s">
        <v>12</v>
      </c>
      <c r="B45" s="8">
        <v>15000</v>
      </c>
      <c r="C45" s="16">
        <v>12600</v>
      </c>
      <c r="D45" s="5"/>
      <c r="E45" s="8">
        <v>22000</v>
      </c>
      <c r="F45" s="16">
        <v>19800</v>
      </c>
      <c r="G45" s="5"/>
      <c r="H45" s="8">
        <v>23000</v>
      </c>
      <c r="I45" s="16">
        <v>22500</v>
      </c>
      <c r="J45" s="5"/>
      <c r="K45" s="1" t="s">
        <v>12</v>
      </c>
      <c r="L45" s="8">
        <v>39800</v>
      </c>
      <c r="M45" s="16">
        <v>35000</v>
      </c>
      <c r="N45" s="5"/>
      <c r="O45" s="8">
        <v>54600</v>
      </c>
      <c r="P45" s="16">
        <v>48000</v>
      </c>
      <c r="Q45" s="5"/>
      <c r="R45" s="8">
        <v>27400</v>
      </c>
      <c r="S45" s="16">
        <v>24100</v>
      </c>
      <c r="T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</row>
    <row r="46" spans="1:45" ht="14.25" customHeight="1" x14ac:dyDescent="0.25">
      <c r="A46" s="1" t="s">
        <v>13</v>
      </c>
      <c r="B46" s="8">
        <v>7300</v>
      </c>
      <c r="C46" s="16">
        <v>6600</v>
      </c>
      <c r="D46" s="5"/>
      <c r="E46" s="8">
        <v>19500</v>
      </c>
      <c r="F46" s="16">
        <v>17100</v>
      </c>
      <c r="G46" s="5"/>
      <c r="H46" s="8">
        <v>19500</v>
      </c>
      <c r="I46" s="16">
        <v>17200</v>
      </c>
      <c r="J46" s="5"/>
      <c r="K46" s="1" t="s">
        <v>13</v>
      </c>
      <c r="L46" s="8">
        <v>23700</v>
      </c>
      <c r="M46" s="16">
        <v>20800</v>
      </c>
      <c r="N46" s="5"/>
      <c r="O46" s="8">
        <v>32600</v>
      </c>
      <c r="P46" s="16">
        <v>28700</v>
      </c>
      <c r="Q46" s="5"/>
      <c r="R46" s="8">
        <v>16400</v>
      </c>
      <c r="S46" s="16">
        <v>14400</v>
      </c>
      <c r="T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</row>
    <row r="47" spans="1:45" ht="14.25" customHeight="1" x14ac:dyDescent="0.25">
      <c r="A47" s="1" t="s">
        <v>14</v>
      </c>
      <c r="B47" s="8">
        <v>9200</v>
      </c>
      <c r="C47" s="16">
        <v>7700</v>
      </c>
      <c r="D47" s="5"/>
      <c r="E47" s="8">
        <v>19500</v>
      </c>
      <c r="F47" s="16">
        <v>17100</v>
      </c>
      <c r="G47" s="5"/>
      <c r="H47" s="8">
        <v>19500</v>
      </c>
      <c r="I47" s="16">
        <v>17200</v>
      </c>
      <c r="J47" s="5"/>
      <c r="K47" s="1" t="s">
        <v>14</v>
      </c>
      <c r="L47" s="8">
        <v>23700</v>
      </c>
      <c r="M47" s="16">
        <v>20800</v>
      </c>
      <c r="N47" s="5"/>
      <c r="O47" s="8">
        <v>32600</v>
      </c>
      <c r="P47" s="16">
        <v>28700</v>
      </c>
      <c r="Q47" s="5"/>
      <c r="R47" s="8">
        <v>16400</v>
      </c>
      <c r="S47" s="16">
        <v>14400</v>
      </c>
      <c r="T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</row>
    <row r="48" spans="1:45" ht="14.25" customHeight="1" x14ac:dyDescent="0.25">
      <c r="A48" s="1" t="s">
        <v>15</v>
      </c>
      <c r="B48" s="8">
        <v>7300</v>
      </c>
      <c r="C48" s="16">
        <v>6600</v>
      </c>
      <c r="D48" s="5"/>
      <c r="E48" s="8">
        <v>19500</v>
      </c>
      <c r="F48" s="16">
        <v>17100</v>
      </c>
      <c r="G48" s="5"/>
      <c r="H48" s="8">
        <v>19500</v>
      </c>
      <c r="I48" s="16">
        <v>17200</v>
      </c>
      <c r="J48" s="5"/>
      <c r="K48" s="1" t="s">
        <v>15</v>
      </c>
      <c r="L48" s="8">
        <v>23700</v>
      </c>
      <c r="M48" s="16">
        <v>20800</v>
      </c>
      <c r="N48" s="5"/>
      <c r="O48" s="8">
        <v>32600</v>
      </c>
      <c r="P48" s="16">
        <v>28700</v>
      </c>
      <c r="Q48" s="5"/>
      <c r="R48" s="8">
        <v>16400</v>
      </c>
      <c r="S48" s="16">
        <v>14400</v>
      </c>
      <c r="T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</row>
    <row r="49" spans="1:45" ht="14.25" customHeight="1" x14ac:dyDescent="0.25">
      <c r="A49" s="1" t="s">
        <v>16</v>
      </c>
      <c r="B49" s="8">
        <v>11700</v>
      </c>
      <c r="C49" s="16">
        <v>9900</v>
      </c>
      <c r="D49" s="5"/>
      <c r="E49" s="8">
        <v>25300</v>
      </c>
      <c r="F49" s="16">
        <v>22200</v>
      </c>
      <c r="G49" s="5"/>
      <c r="H49" s="8">
        <v>25300</v>
      </c>
      <c r="I49" s="16">
        <v>22300</v>
      </c>
      <c r="J49" s="5"/>
      <c r="K49" s="1" t="s">
        <v>16</v>
      </c>
      <c r="L49" s="8">
        <v>30800</v>
      </c>
      <c r="M49" s="16">
        <v>27100</v>
      </c>
      <c r="N49" s="5"/>
      <c r="O49" s="8">
        <v>42200</v>
      </c>
      <c r="P49" s="16">
        <v>37200</v>
      </c>
      <c r="Q49" s="5"/>
      <c r="R49" s="8">
        <v>21200</v>
      </c>
      <c r="S49" s="16">
        <v>18700</v>
      </c>
      <c r="T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</row>
    <row r="50" spans="1:45" ht="14.25" customHeight="1" x14ac:dyDescent="0.25">
      <c r="A50" s="1" t="s">
        <v>17</v>
      </c>
      <c r="B50" s="8">
        <v>12700</v>
      </c>
      <c r="C50" s="16">
        <v>10700</v>
      </c>
      <c r="D50" s="5"/>
      <c r="E50" s="8">
        <v>27500</v>
      </c>
      <c r="F50" s="16">
        <v>24200</v>
      </c>
      <c r="G50" s="5"/>
      <c r="H50" s="8">
        <v>27600</v>
      </c>
      <c r="I50" s="16">
        <v>24300</v>
      </c>
      <c r="J50" s="5"/>
      <c r="K50" s="1" t="s">
        <v>17</v>
      </c>
      <c r="L50" s="8">
        <v>33500</v>
      </c>
      <c r="M50" s="16">
        <v>29500</v>
      </c>
      <c r="N50" s="5"/>
      <c r="O50" s="8">
        <v>46000</v>
      </c>
      <c r="P50" s="16">
        <v>40500</v>
      </c>
      <c r="Q50" s="5"/>
      <c r="R50" s="8">
        <v>23100</v>
      </c>
      <c r="S50" s="16">
        <v>20300</v>
      </c>
      <c r="T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</row>
    <row r="51" spans="1:45" ht="14.25" customHeight="1" x14ac:dyDescent="0.25">
      <c r="A51" s="1" t="s">
        <v>18</v>
      </c>
      <c r="B51" s="8">
        <v>11000</v>
      </c>
      <c r="C51" s="16">
        <v>9900</v>
      </c>
      <c r="D51" s="5"/>
      <c r="E51" s="8">
        <v>29800</v>
      </c>
      <c r="F51" s="16">
        <v>26200</v>
      </c>
      <c r="G51" s="5"/>
      <c r="H51" s="8">
        <v>29900</v>
      </c>
      <c r="I51" s="16">
        <v>26300</v>
      </c>
      <c r="J51" s="5"/>
      <c r="K51" s="1" t="s">
        <v>18</v>
      </c>
      <c r="L51" s="8">
        <v>36300</v>
      </c>
      <c r="M51" s="16">
        <v>32000</v>
      </c>
      <c r="N51" s="5"/>
      <c r="O51" s="8">
        <v>49800</v>
      </c>
      <c r="P51" s="16">
        <v>43800</v>
      </c>
      <c r="Q51" s="5"/>
      <c r="R51" s="8">
        <v>25000</v>
      </c>
      <c r="S51" s="16">
        <v>22000</v>
      </c>
      <c r="T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</row>
    <row r="52" spans="1:45" ht="14.25" customHeight="1" x14ac:dyDescent="0.25">
      <c r="A52" s="1" t="s">
        <v>18</v>
      </c>
      <c r="B52" s="8">
        <v>11000</v>
      </c>
      <c r="C52" s="16">
        <v>9900</v>
      </c>
      <c r="D52" s="5"/>
      <c r="E52" s="8">
        <v>29800</v>
      </c>
      <c r="F52" s="16">
        <v>26200</v>
      </c>
      <c r="G52" s="5"/>
      <c r="H52" s="8">
        <v>29900</v>
      </c>
      <c r="I52" s="16">
        <v>26300</v>
      </c>
      <c r="J52" s="5"/>
      <c r="K52" s="1" t="s">
        <v>18</v>
      </c>
      <c r="L52" s="8">
        <v>36300</v>
      </c>
      <c r="M52" s="16">
        <v>32000</v>
      </c>
      <c r="N52" s="5"/>
      <c r="O52" s="8">
        <v>49800</v>
      </c>
      <c r="P52" s="16">
        <v>43800</v>
      </c>
      <c r="Q52" s="5"/>
      <c r="R52" s="8">
        <v>25000</v>
      </c>
      <c r="S52" s="16">
        <v>22000</v>
      </c>
      <c r="T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</row>
    <row r="53" spans="1:45" ht="14.25" customHeight="1" x14ac:dyDescent="0.25">
      <c r="A53" s="1" t="s">
        <v>18</v>
      </c>
      <c r="B53" s="8">
        <v>11000</v>
      </c>
      <c r="C53" s="16">
        <v>9900</v>
      </c>
      <c r="D53" s="5"/>
      <c r="E53" s="8">
        <v>29800</v>
      </c>
      <c r="F53" s="16">
        <v>26200</v>
      </c>
      <c r="G53" s="5"/>
      <c r="H53" s="8">
        <v>29900</v>
      </c>
      <c r="I53" s="16">
        <v>26300</v>
      </c>
      <c r="J53" s="5"/>
      <c r="K53" s="1" t="s">
        <v>18</v>
      </c>
      <c r="L53" s="8">
        <v>36300</v>
      </c>
      <c r="M53" s="16">
        <v>32000</v>
      </c>
      <c r="N53" s="5"/>
      <c r="O53" s="8">
        <v>49800</v>
      </c>
      <c r="P53" s="16">
        <v>43800</v>
      </c>
      <c r="Q53" s="5"/>
      <c r="R53" s="8">
        <v>25000</v>
      </c>
      <c r="S53" s="16">
        <v>22000</v>
      </c>
      <c r="T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ht="14.25" customHeight="1" x14ac:dyDescent="0.25">
      <c r="A54" s="1" t="s">
        <v>19</v>
      </c>
      <c r="B54" s="8">
        <v>8400</v>
      </c>
      <c r="C54" s="16">
        <v>7100</v>
      </c>
      <c r="D54" s="5"/>
      <c r="E54" s="8">
        <v>17800</v>
      </c>
      <c r="F54" s="16">
        <v>15600</v>
      </c>
      <c r="G54" s="5"/>
      <c r="H54" s="8">
        <v>17800</v>
      </c>
      <c r="I54" s="16">
        <v>15700</v>
      </c>
      <c r="J54" s="5"/>
      <c r="K54" s="1" t="s">
        <v>30</v>
      </c>
      <c r="L54" s="8">
        <v>21600</v>
      </c>
      <c r="M54" s="16">
        <v>19000</v>
      </c>
      <c r="N54" s="5"/>
      <c r="O54" s="8">
        <v>29700</v>
      </c>
      <c r="P54" s="16">
        <v>26200</v>
      </c>
      <c r="Q54" s="5"/>
      <c r="R54" s="8">
        <v>14900</v>
      </c>
      <c r="S54" s="16">
        <v>13100</v>
      </c>
      <c r="T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ht="14.25" customHeight="1" x14ac:dyDescent="0.25">
      <c r="A55" s="1" t="s">
        <v>20</v>
      </c>
      <c r="B55" s="8">
        <v>8400</v>
      </c>
      <c r="C55" s="16">
        <v>7100</v>
      </c>
      <c r="D55" s="5"/>
      <c r="E55" s="8">
        <v>17800</v>
      </c>
      <c r="F55" s="16">
        <v>15600</v>
      </c>
      <c r="G55" s="5"/>
      <c r="H55" s="8">
        <v>17800</v>
      </c>
      <c r="I55" s="16">
        <v>15700</v>
      </c>
      <c r="J55" s="5"/>
      <c r="K55" s="1" t="s">
        <v>20</v>
      </c>
      <c r="L55" s="8">
        <v>21600</v>
      </c>
      <c r="M55" s="16">
        <v>19000</v>
      </c>
      <c r="N55" s="5"/>
      <c r="O55" s="8">
        <v>29700</v>
      </c>
      <c r="P55" s="16">
        <v>26200</v>
      </c>
      <c r="Q55" s="5"/>
      <c r="R55" s="8">
        <v>14900</v>
      </c>
      <c r="S55" s="16">
        <v>13100</v>
      </c>
      <c r="T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</row>
    <row r="56" spans="1:45" ht="14.25" customHeight="1" x14ac:dyDescent="0.25">
      <c r="A56" s="1" t="s">
        <v>21</v>
      </c>
      <c r="B56" s="8">
        <v>15700</v>
      </c>
      <c r="C56" s="16">
        <v>13200</v>
      </c>
      <c r="D56" s="5"/>
      <c r="E56" s="8">
        <v>34100</v>
      </c>
      <c r="F56" s="16">
        <v>30000</v>
      </c>
      <c r="G56" s="5"/>
      <c r="H56" s="8">
        <v>34200</v>
      </c>
      <c r="I56" s="16">
        <v>30100</v>
      </c>
      <c r="J56" s="5"/>
      <c r="K56" s="1" t="s">
        <v>21</v>
      </c>
      <c r="L56" s="8">
        <v>41600</v>
      </c>
      <c r="M56" s="16">
        <v>36600</v>
      </c>
      <c r="N56" s="5"/>
      <c r="O56" s="8">
        <v>57000</v>
      </c>
      <c r="P56" s="16">
        <v>50200</v>
      </c>
      <c r="Q56" s="5"/>
      <c r="R56" s="8">
        <v>28600</v>
      </c>
      <c r="S56" s="16">
        <v>25100</v>
      </c>
      <c r="T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</row>
    <row r="57" spans="1:45" ht="14.25" customHeight="1" x14ac:dyDescent="0.25">
      <c r="A57" s="1" t="s">
        <v>22</v>
      </c>
      <c r="B57" s="8">
        <v>15700</v>
      </c>
      <c r="C57" s="16">
        <v>13200</v>
      </c>
      <c r="D57" s="5"/>
      <c r="E57" s="8">
        <v>34100</v>
      </c>
      <c r="F57" s="16">
        <v>30000</v>
      </c>
      <c r="G57" s="5"/>
      <c r="H57" s="8">
        <v>34200</v>
      </c>
      <c r="I57" s="16">
        <v>30100</v>
      </c>
      <c r="J57" s="5"/>
      <c r="K57" s="1" t="s">
        <v>22</v>
      </c>
      <c r="L57" s="8">
        <v>41600</v>
      </c>
      <c r="M57" s="16">
        <v>36600</v>
      </c>
      <c r="N57" s="5"/>
      <c r="O57" s="8">
        <v>57000</v>
      </c>
      <c r="P57" s="16">
        <v>50200</v>
      </c>
      <c r="Q57" s="5"/>
      <c r="R57" s="8">
        <v>28600</v>
      </c>
      <c r="S57" s="16">
        <v>25100</v>
      </c>
      <c r="T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</row>
    <row r="58" spans="1:45" ht="14.25" customHeight="1" x14ac:dyDescent="0.25">
      <c r="A58" s="1" t="s">
        <v>23</v>
      </c>
      <c r="B58" s="8">
        <v>15700</v>
      </c>
      <c r="C58" s="16">
        <v>13200</v>
      </c>
      <c r="D58" s="5"/>
      <c r="E58" s="8">
        <v>34100</v>
      </c>
      <c r="F58" s="16">
        <v>30000</v>
      </c>
      <c r="G58" s="5"/>
      <c r="H58" s="8">
        <v>34200</v>
      </c>
      <c r="I58" s="16">
        <v>30100</v>
      </c>
      <c r="J58" s="5"/>
      <c r="K58" s="1" t="s">
        <v>23</v>
      </c>
      <c r="L58" s="8">
        <v>41600</v>
      </c>
      <c r="M58" s="16">
        <v>36600</v>
      </c>
      <c r="N58" s="5"/>
      <c r="O58" s="8">
        <v>57000</v>
      </c>
      <c r="P58" s="16">
        <v>50200</v>
      </c>
      <c r="Q58" s="5"/>
      <c r="R58" s="8">
        <v>28600</v>
      </c>
      <c r="S58" s="16">
        <v>25100</v>
      </c>
      <c r="T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</row>
    <row r="59" spans="1:45" ht="14.25" customHeight="1" x14ac:dyDescent="0.25">
      <c r="A59" s="1" t="s">
        <v>24</v>
      </c>
      <c r="B59" s="8">
        <v>15700</v>
      </c>
      <c r="C59" s="16">
        <v>13200</v>
      </c>
      <c r="D59" s="5"/>
      <c r="E59" s="8">
        <v>34100</v>
      </c>
      <c r="F59" s="16">
        <v>30000</v>
      </c>
      <c r="G59" s="5"/>
      <c r="H59" s="8">
        <v>34200</v>
      </c>
      <c r="I59" s="16">
        <v>30100</v>
      </c>
      <c r="J59" s="5"/>
      <c r="K59" s="1" t="s">
        <v>24</v>
      </c>
      <c r="L59" s="8">
        <v>41600</v>
      </c>
      <c r="M59" s="16">
        <v>36600</v>
      </c>
      <c r="N59" s="5"/>
      <c r="O59" s="8">
        <v>57000</v>
      </c>
      <c r="P59" s="16">
        <v>50200</v>
      </c>
      <c r="Q59" s="5"/>
      <c r="R59" s="8">
        <v>28600</v>
      </c>
      <c r="S59" s="16">
        <v>25100</v>
      </c>
      <c r="T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</row>
    <row r="60" spans="1:45" ht="14.25" customHeight="1" x14ac:dyDescent="0.25">
      <c r="A60" s="1" t="s">
        <v>25</v>
      </c>
      <c r="B60" s="8">
        <v>15700</v>
      </c>
      <c r="C60" s="16">
        <v>13200</v>
      </c>
      <c r="D60" s="5"/>
      <c r="E60" s="8">
        <v>34100</v>
      </c>
      <c r="F60" s="16">
        <v>30000</v>
      </c>
      <c r="G60" s="5"/>
      <c r="H60" s="8">
        <v>34200</v>
      </c>
      <c r="I60" s="16">
        <v>30100</v>
      </c>
      <c r="J60" s="5"/>
      <c r="K60" s="1" t="s">
        <v>25</v>
      </c>
      <c r="L60" s="8">
        <v>41600</v>
      </c>
      <c r="M60" s="16">
        <v>36600</v>
      </c>
      <c r="N60" s="5"/>
      <c r="O60" s="8">
        <v>57000</v>
      </c>
      <c r="P60" s="16">
        <v>50200</v>
      </c>
      <c r="Q60" s="5"/>
      <c r="R60" s="8">
        <v>28600</v>
      </c>
      <c r="S60" s="16">
        <v>25100</v>
      </c>
      <c r="T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</row>
    <row r="61" spans="1:45" ht="14.25" customHeight="1" x14ac:dyDescent="0.25">
      <c r="A61" s="1" t="s">
        <v>26</v>
      </c>
      <c r="B61" s="8">
        <v>6800</v>
      </c>
      <c r="C61" s="16">
        <v>6100</v>
      </c>
      <c r="D61" s="5"/>
      <c r="E61" s="8">
        <v>12500</v>
      </c>
      <c r="F61" s="16">
        <v>12100</v>
      </c>
      <c r="G61" s="5"/>
      <c r="H61" s="8">
        <v>18000</v>
      </c>
      <c r="I61" s="16">
        <v>15800</v>
      </c>
      <c r="J61" s="5"/>
      <c r="K61" s="1" t="s">
        <v>26</v>
      </c>
      <c r="L61" s="8">
        <v>21800</v>
      </c>
      <c r="M61" s="16">
        <v>19200</v>
      </c>
      <c r="N61" s="5"/>
      <c r="O61" s="8">
        <v>30000</v>
      </c>
      <c r="P61" s="16">
        <v>26400</v>
      </c>
      <c r="Q61" s="5"/>
      <c r="R61" s="8">
        <v>15100</v>
      </c>
      <c r="S61" s="16">
        <v>13300</v>
      </c>
      <c r="T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</row>
    <row r="62" spans="1:45" ht="14.25" customHeight="1" x14ac:dyDescent="0.25">
      <c r="A62" s="1" t="s">
        <v>27</v>
      </c>
      <c r="B62" s="8">
        <v>8500</v>
      </c>
      <c r="C62" s="16">
        <v>7700</v>
      </c>
      <c r="D62" s="5"/>
      <c r="E62" s="8">
        <v>22900</v>
      </c>
      <c r="F62" s="16">
        <v>20100</v>
      </c>
      <c r="G62" s="5"/>
      <c r="H62" s="8">
        <v>22900</v>
      </c>
      <c r="I62" s="16">
        <v>20200</v>
      </c>
      <c r="J62" s="5"/>
      <c r="K62" s="1" t="s">
        <v>27</v>
      </c>
      <c r="L62" s="8">
        <v>27800</v>
      </c>
      <c r="M62" s="16">
        <v>24500</v>
      </c>
      <c r="N62" s="5"/>
      <c r="O62" s="8">
        <v>38200</v>
      </c>
      <c r="P62" s="16">
        <v>33600</v>
      </c>
      <c r="Q62" s="5"/>
      <c r="R62" s="8">
        <v>19200</v>
      </c>
      <c r="S62" s="16">
        <v>16900</v>
      </c>
      <c r="T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</row>
    <row r="63" spans="1:45" ht="14.25" customHeight="1" x14ac:dyDescent="0.25">
      <c r="A63" s="1" t="s">
        <v>28</v>
      </c>
      <c r="B63" s="8">
        <v>6800</v>
      </c>
      <c r="C63" s="16">
        <v>6100</v>
      </c>
      <c r="D63" s="5"/>
      <c r="E63" s="8">
        <v>12500</v>
      </c>
      <c r="F63" s="16">
        <v>12100</v>
      </c>
      <c r="G63" s="5"/>
      <c r="H63" s="8">
        <v>18000</v>
      </c>
      <c r="I63" s="16">
        <v>15800</v>
      </c>
      <c r="J63" s="5"/>
      <c r="K63" s="1" t="s">
        <v>28</v>
      </c>
      <c r="L63" s="8">
        <v>21800</v>
      </c>
      <c r="M63" s="16">
        <v>19200</v>
      </c>
      <c r="N63" s="5"/>
      <c r="O63" s="8">
        <v>30000</v>
      </c>
      <c r="P63" s="16">
        <v>26400</v>
      </c>
      <c r="Q63" s="5"/>
      <c r="R63" s="8">
        <v>15100</v>
      </c>
      <c r="S63" s="16">
        <v>13300</v>
      </c>
      <c r="T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</row>
    <row r="64" spans="1:45" ht="14.25" customHeight="1" thickBot="1" x14ac:dyDescent="0.3">
      <c r="A64" s="18" t="s">
        <v>29</v>
      </c>
      <c r="B64" s="9">
        <v>7200</v>
      </c>
      <c r="C64" s="17">
        <v>6500</v>
      </c>
      <c r="D64" s="5"/>
      <c r="E64" s="9">
        <v>19100</v>
      </c>
      <c r="F64" s="17">
        <v>16800</v>
      </c>
      <c r="G64" s="5"/>
      <c r="H64" s="9">
        <v>19100</v>
      </c>
      <c r="I64" s="17">
        <v>16800</v>
      </c>
      <c r="J64" s="5"/>
      <c r="K64" s="25" t="s">
        <v>29</v>
      </c>
      <c r="L64" s="9">
        <v>23200</v>
      </c>
      <c r="M64" s="17">
        <v>20400</v>
      </c>
      <c r="N64" s="5"/>
      <c r="O64" s="9">
        <v>31900</v>
      </c>
      <c r="P64" s="17">
        <v>28100</v>
      </c>
      <c r="Q64" s="5"/>
      <c r="R64" s="9">
        <v>16000</v>
      </c>
      <c r="S64" s="17">
        <v>14100</v>
      </c>
      <c r="T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</row>
  </sheetData>
  <mergeCells count="2">
    <mergeCell ref="O7:S7"/>
    <mergeCell ref="E7:I7"/>
  </mergeCells>
  <pageMargins left="0.23622047244094488" right="0.23622047244094488" top="0.3543307086614173" bottom="0.3543307086614173" header="0.11811023622047244" footer="0.11811023622047244"/>
  <pageSetup paperSize="9" scale="91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Прайслист ДД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pc8</dc:creator>
  <cp:lastModifiedBy>chief</cp:lastModifiedBy>
  <cp:lastPrinted>2017-07-28T16:03:26Z</cp:lastPrinted>
  <dcterms:created xsi:type="dcterms:W3CDTF">2016-02-04T11:01:35Z</dcterms:created>
  <dcterms:modified xsi:type="dcterms:W3CDTF">2017-07-28T16:09:15Z</dcterms:modified>
</cp:coreProperties>
</file>